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O12\"/>
    </mc:Choice>
  </mc:AlternateContent>
  <xr:revisionPtr revIDLastSave="0" documentId="13_ncr:1_{53670E07-59AD-4E3B-87DC-B652E400FC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12 รายงานการใช้จ่ายงบประมาณ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4" l="1"/>
  <c r="F60" i="4"/>
  <c r="F39" i="4"/>
  <c r="F13" i="4"/>
  <c r="F76" i="4"/>
  <c r="F75" i="4"/>
  <c r="F74" i="4" l="1"/>
  <c r="F77" i="4"/>
  <c r="F64" i="4"/>
  <c r="F65" i="4"/>
  <c r="F66" i="4"/>
  <c r="F67" i="4"/>
  <c r="F68" i="4"/>
  <c r="F69" i="4"/>
  <c r="F62" i="4"/>
  <c r="E46" i="4"/>
  <c r="E59" i="4" s="1"/>
  <c r="D46" i="4"/>
  <c r="D59" i="4" l="1"/>
  <c r="D78" i="4" s="1"/>
  <c r="F46" i="4"/>
  <c r="F33" i="4" l="1"/>
  <c r="F9" i="4" l="1"/>
  <c r="E19" i="4" l="1"/>
  <c r="E32" i="4" s="1"/>
  <c r="D19" i="4"/>
  <c r="D32" i="4" s="1"/>
  <c r="F32" i="4" l="1"/>
  <c r="F19" i="4"/>
  <c r="E78" i="4" l="1"/>
  <c r="F59" i="4"/>
  <c r="F78" i="4" l="1"/>
</calcChain>
</file>

<file path=xl/sharedStrings.xml><?xml version="1.0" encoding="utf-8"?>
<sst xmlns="http://schemas.openxmlformats.org/spreadsheetml/2006/main" count="126" uniqueCount="69">
  <si>
    <t>ที่</t>
  </si>
  <si>
    <t>ผลการ</t>
  </si>
  <si>
    <t>งบประมาณที่ได้รับ</t>
  </si>
  <si>
    <t>ผลการเบิกจ่าย</t>
  </si>
  <si>
    <t>ผลเบิกจ่าย</t>
  </si>
  <si>
    <t>คิดเป็นร้อยละ</t>
  </si>
  <si>
    <t>ปัญหา/</t>
  </si>
  <si>
    <t>อุปสรรค/</t>
  </si>
  <si>
    <t>แนวนทางการแก้ไข</t>
  </si>
  <si>
    <t>ค่าสาธารณูปโภค</t>
  </si>
  <si>
    <t>ไม่มี</t>
  </si>
  <si>
    <t xml:space="preserve">รายงานผลการใช้จ่ายงบประมาณ </t>
  </si>
  <si>
    <t>ประจำปีงบประมาณ  พ.ศ.  2568  ไตรมาศ ที่  1-2 (ต.ค.67-31มี.ค.68)</t>
  </si>
  <si>
    <t>รายการ</t>
  </si>
  <si>
    <t>ดำเนินงาน</t>
  </si>
  <si>
    <t>โครงการตำรวจประสานโรงเรียน(1ตำรวจ1โรงเรียน)</t>
  </si>
  <si>
    <t>เป้าหมายระดับโรงเรียน</t>
  </si>
  <si>
    <t>ประถมศึกษาหรือมัธยมศึกษา</t>
  </si>
  <si>
    <t>หรือเทียบเท่า</t>
  </si>
  <si>
    <t>โครงการปราบปรามยาเสพติด กิจกรรมการ สกัดกั้น</t>
  </si>
  <si>
    <t>ปราบปราม การผลิต การค้ายาเสพติด</t>
  </si>
  <si>
    <t>โครงการปิดล้อมตรวจค้นเป้าหมายยาเสพติดเพื่อป้องกัน</t>
  </si>
  <si>
    <t>การแพร่ระบาดยาเสพติด</t>
  </si>
  <si>
    <t>โครงการบริหารจัดการการสกัดกั้นยาเสพติด</t>
  </si>
  <si>
    <t>สกัดกั้นและปราบปราม</t>
  </si>
  <si>
    <t>(Heart Land)</t>
  </si>
  <si>
    <t>เครือข่ายการค้ายาเสพติด</t>
  </si>
  <si>
    <t>ในประเทศและอาชญากรรม</t>
  </si>
  <si>
    <t>ข้ามชาติ การบริหารจัดการ</t>
  </si>
  <si>
    <t>สกัดกั้นยาเสพติดพื้นที่พักคอย</t>
  </si>
  <si>
    <t>โครงการสลายโครงสร้างเครือข่ายผู้มีอิทธิพลฯ ที่เกี่ยวข้องยาเสพติด</t>
  </si>
  <si>
    <t>ปราบปรามและบังคับใช้กฎหมาย</t>
  </si>
  <si>
    <t>ในการทำลายโครงสร้างการค้ายาเสพติด</t>
  </si>
  <si>
    <t xml:space="preserve">กลุ่มผู้มีอิทธิพล </t>
  </si>
  <si>
    <t>ค่าเบี้ยเลี้ยง ที่พัก พาหนะ</t>
  </si>
  <si>
    <t>เบี้ยประชุม กต.ตร.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</si>
  <si>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</si>
  <si>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</si>
  <si>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</si>
  <si>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</si>
  <si>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วัสดุน้ำมันเชื้อเพลิง</t>
  </si>
  <si>
    <t>วัสดุอาหารผู้ต้องหา</t>
  </si>
  <si>
    <t>1.ค่าตอบแทนพยาน-คุ้มครองพยาน</t>
  </si>
  <si>
    <t>2.ค่าตอบแทนนักจิตวิทยา</t>
  </si>
  <si>
    <t>3.ค่าตอบแทนชันสูตรพลิกศพ</t>
  </si>
  <si>
    <t>ยอดยกไป</t>
  </si>
  <si>
    <t>ยอดยกมา</t>
  </si>
  <si>
    <t>ค่าตอบแทนล่วงเวลา</t>
  </si>
  <si>
    <t>ค่าตอบแทน 5 ค่า</t>
  </si>
  <si>
    <t>ดำเนินการสำเร็จตามเป้าหมาย</t>
  </si>
  <si>
    <t>5.ค่าส่งหมายเรียกพยาน</t>
  </si>
  <si>
    <t>4.ค่าตอบแทนการสอบสวนสำนวนคดีอาญา</t>
  </si>
  <si>
    <t>การจับกุมและดำเนินคดีเกี่ยวกับทรัพย์ ชีวิต ร่างกายและเพศ</t>
  </si>
  <si>
    <t>ความพึงพอใจของ พงส.เป็นกำลังใจในการปฏิบัติหน้าที่</t>
  </si>
  <si>
    <t>สถานีตำรวจภูธรโนนสูง</t>
  </si>
  <si>
    <t>การสร้างภูมิคุ้มกันในกลุ่ม</t>
  </si>
  <si>
    <t>กำหนดพื้นที่ที่มีการ</t>
  </si>
  <si>
    <t>แพร่ระบาดของ</t>
  </si>
  <si>
    <t>ยาเสพติดเพื่อ</t>
  </si>
  <si>
    <t>ปิดล้อมตรวจค้น</t>
  </si>
  <si>
    <t>สกัดกั้น ไม่ให้มีการแพร่</t>
  </si>
  <si>
    <t>ระบาดของยาเสพติดในชุมชน</t>
  </si>
  <si>
    <t>โครงการชุมชนสัมพันธ์</t>
  </si>
  <si>
    <t>ตำรวจสามารถเข้าถึงชุมชน หมู่บ้าน ได้</t>
  </si>
  <si>
    <t>อย่างมีประสิทธิภาพ</t>
  </si>
  <si>
    <t>ข้อมูล ณ วันที่ ๑ เม.ย. ๖๘</t>
  </si>
  <si>
    <t>ตรวจแล้วถูกต้อง</t>
  </si>
  <si>
    <t>พ.ต.อ.</t>
  </si>
  <si>
    <t>( กฤติน กอร์ปกุลหิรัญ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</si>
</sst>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14"/>
      <color theme="1"/>
      <name val="TH SarabunIT๙"/>
      <family val="2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shrinkToFit="1"/>
    </xf>
    <xf numFmtId="0" fontId="1" fillId="0" borderId="0" xfId="0" applyFont="1" applyAlignment="1">
      <alignment shrinkToFit="1"/>
    </xf>
    <xf numFmtId="0" fontId="1" fillId="0" borderId="1" xfId="0" applyFont="1" applyBorder="1" applyAlignment="1">
      <alignment shrinkToFit="1"/>
    </xf>
    <xf numFmtId="0" fontId="1" fillId="0" borderId="1" xfId="0" applyFont="1" applyBorder="1" applyAlignment="1">
      <alignment horizontal="center" shrinkToFit="1"/>
    </xf>
    <xf numFmtId="0" fontId="2" fillId="3" borderId="2" xfId="0" applyFont="1" applyFill="1" applyBorder="1" applyAlignment="1">
      <alignment horizontal="center" shrinkToFit="1"/>
    </xf>
    <xf numFmtId="0" fontId="2" fillId="3" borderId="4" xfId="0" applyFont="1" applyFill="1" applyBorder="1" applyAlignment="1">
      <alignment horizontal="center" shrinkToFit="1"/>
    </xf>
    <xf numFmtId="0" fontId="2" fillId="3" borderId="3" xfId="0" applyFont="1" applyFill="1" applyBorder="1" applyAlignment="1">
      <alignment horizontal="center" shrinkToFit="1"/>
    </xf>
    <xf numFmtId="0" fontId="1" fillId="2" borderId="1" xfId="0" applyFont="1" applyFill="1" applyBorder="1" applyAlignment="1">
      <alignment shrinkToFit="1"/>
    </xf>
    <xf numFmtId="0" fontId="2" fillId="2" borderId="1" xfId="0" applyFont="1" applyFill="1" applyBorder="1" applyAlignment="1">
      <alignment horizontal="center" shrinkToFit="1"/>
    </xf>
    <xf numFmtId="43" fontId="1" fillId="0" borderId="1" xfId="1" applyFont="1" applyBorder="1" applyAlignment="1">
      <alignment shrinkToFit="1"/>
    </xf>
    <xf numFmtId="187" fontId="1" fillId="0" borderId="1" xfId="1" applyNumberFormat="1" applyFont="1" applyBorder="1" applyAlignment="1">
      <alignment shrinkToFit="1"/>
    </xf>
    <xf numFmtId="43" fontId="1" fillId="0" borderId="0" xfId="0" applyNumberFormat="1" applyFont="1" applyAlignment="1">
      <alignment shrinkToFit="1"/>
    </xf>
    <xf numFmtId="187" fontId="1" fillId="2" borderId="1" xfId="0" applyNumberFormat="1" applyFont="1" applyFill="1" applyBorder="1" applyAlignment="1">
      <alignment shrinkToFit="1"/>
    </xf>
    <xf numFmtId="187" fontId="1" fillId="2" borderId="1" xfId="1" applyNumberFormat="1" applyFont="1" applyFill="1" applyBorder="1" applyAlignment="1">
      <alignment shrinkToFit="1"/>
    </xf>
    <xf numFmtId="43" fontId="1" fillId="0" borderId="0" xfId="1" applyFont="1" applyAlignment="1">
      <alignment shrinkToFit="1"/>
    </xf>
    <xf numFmtId="0" fontId="4" fillId="0" borderId="1" xfId="0" applyFont="1" applyBorder="1" applyAlignment="1">
      <alignment horizontal="center" shrinkToFit="1"/>
    </xf>
    <xf numFmtId="0" fontId="4" fillId="0" borderId="1" xfId="0" applyFont="1" applyBorder="1" applyAlignment="1">
      <alignment shrinkToFit="1"/>
    </xf>
    <xf numFmtId="0" fontId="5" fillId="0" borderId="1" xfId="0" applyFont="1" applyBorder="1" applyAlignment="1">
      <alignment shrinkToFit="1"/>
    </xf>
    <xf numFmtId="0" fontId="5" fillId="3" borderId="1" xfId="0" applyFont="1" applyFill="1" applyBorder="1" applyAlignment="1">
      <alignment horizontal="left" shrinkToFit="1"/>
    </xf>
    <xf numFmtId="0" fontId="2" fillId="0" borderId="3" xfId="0" applyFont="1" applyBorder="1" applyAlignment="1">
      <alignment horizontal="center" shrinkToFit="1"/>
    </xf>
    <xf numFmtId="43" fontId="1" fillId="2" borderId="1" xfId="1" applyFont="1" applyFill="1" applyBorder="1" applyAlignment="1">
      <alignment shrinkToFit="1"/>
    </xf>
    <xf numFmtId="187" fontId="2" fillId="3" borderId="2" xfId="1" applyNumberFormat="1" applyFont="1" applyFill="1" applyBorder="1" applyAlignment="1">
      <alignment horizontal="center" shrinkToFit="1"/>
    </xf>
    <xf numFmtId="187" fontId="2" fillId="3" borderId="4" xfId="1" applyNumberFormat="1" applyFont="1" applyFill="1" applyBorder="1" applyAlignment="1">
      <alignment horizontal="center" shrinkToFit="1"/>
    </xf>
    <xf numFmtId="187" fontId="2" fillId="3" borderId="3" xfId="1" applyNumberFormat="1" applyFont="1" applyFill="1" applyBorder="1" applyAlignment="1">
      <alignment horizontal="center" shrinkToFit="1"/>
    </xf>
    <xf numFmtId="187" fontId="1" fillId="0" borderId="0" xfId="1" applyNumberFormat="1" applyFont="1" applyAlignment="1">
      <alignment shrinkToFit="1"/>
    </xf>
    <xf numFmtId="187" fontId="2" fillId="0" borderId="3" xfId="1" applyNumberFormat="1" applyFont="1" applyFill="1" applyBorder="1" applyAlignment="1">
      <alignment horizontal="center" shrinkToFit="1"/>
    </xf>
    <xf numFmtId="187" fontId="2" fillId="0" borderId="3" xfId="0" applyNumberFormat="1" applyFont="1" applyBorder="1" applyAlignment="1">
      <alignment horizontal="center" shrinkToFit="1"/>
    </xf>
    <xf numFmtId="43" fontId="2" fillId="0" borderId="3" xfId="1" applyFont="1" applyFill="1" applyBorder="1" applyAlignment="1">
      <alignment horizontal="center" shrinkToFit="1"/>
    </xf>
    <xf numFmtId="2" fontId="1" fillId="0" borderId="1" xfId="1" applyNumberFormat="1" applyFont="1" applyBorder="1" applyAlignment="1">
      <alignment shrinkToFi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43" fontId="2" fillId="3" borderId="2" xfId="1" applyFont="1" applyFill="1" applyBorder="1" applyAlignment="1">
      <alignment horizontal="center" shrinkToFit="1"/>
    </xf>
    <xf numFmtId="43" fontId="2" fillId="3" borderId="4" xfId="1" applyFont="1" applyFill="1" applyBorder="1" applyAlignment="1">
      <alignment horizontal="center" shrinkToFit="1"/>
    </xf>
    <xf numFmtId="43" fontId="2" fillId="3" borderId="3" xfId="1" applyFont="1" applyFill="1" applyBorder="1" applyAlignment="1">
      <alignment horizontal="center" shrinkToFit="1"/>
    </xf>
    <xf numFmtId="3" fontId="6" fillId="0" borderId="1" xfId="1" applyNumberFormat="1" applyFont="1" applyBorder="1" applyAlignment="1">
      <alignment shrinkToFit="1"/>
    </xf>
    <xf numFmtId="3" fontId="7" fillId="0" borderId="1" xfId="1" applyNumberFormat="1" applyFont="1" applyBorder="1" applyAlignment="1">
      <alignment shrinkToFit="1"/>
    </xf>
    <xf numFmtId="3" fontId="6" fillId="0" borderId="1" xfId="1" applyNumberFormat="1" applyFont="1" applyBorder="1" applyAlignment="1">
      <alignment horizontal="right" shrinkToFit="1"/>
    </xf>
    <xf numFmtId="3" fontId="6" fillId="0" borderId="1" xfId="1" applyNumberFormat="1" applyFont="1" applyFill="1" applyBorder="1" applyAlignment="1">
      <alignment shrinkToFit="1"/>
    </xf>
    <xf numFmtId="0" fontId="2" fillId="0" borderId="5" xfId="0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1" fillId="0" borderId="0" xfId="0" applyFont="1" applyFill="1" applyBorder="1" applyAlignment="1">
      <alignment shrinkToFit="1"/>
    </xf>
    <xf numFmtId="0" fontId="2" fillId="0" borderId="0" xfId="0" applyFont="1" applyFill="1" applyBorder="1" applyAlignment="1">
      <alignment horizontal="center" shrinkToFit="1"/>
    </xf>
    <xf numFmtId="187" fontId="1" fillId="0" borderId="0" xfId="1" applyNumberFormat="1" applyFont="1" applyFill="1" applyBorder="1" applyAlignment="1">
      <alignment shrinkToFit="1"/>
    </xf>
    <xf numFmtId="187" fontId="1" fillId="0" borderId="0" xfId="0" applyNumberFormat="1" applyFont="1" applyFill="1" applyBorder="1" applyAlignment="1">
      <alignment shrinkToFit="1"/>
    </xf>
    <xf numFmtId="43" fontId="1" fillId="0" borderId="0" xfId="1" applyFont="1" applyFill="1" applyBorder="1" applyAlignment="1">
      <alignment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80</xdr:row>
      <xdr:rowOff>0</xdr:rowOff>
    </xdr:from>
    <xdr:to>
      <xdr:col>1</xdr:col>
      <xdr:colOff>819150</xdr:colOff>
      <xdr:row>81</xdr:row>
      <xdr:rowOff>111760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4010025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819150</xdr:colOff>
      <xdr:row>80</xdr:row>
      <xdr:rowOff>0</xdr:rowOff>
    </xdr:from>
    <xdr:to>
      <xdr:col>1</xdr:col>
      <xdr:colOff>819150</xdr:colOff>
      <xdr:row>81</xdr:row>
      <xdr:rowOff>111760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426720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819150</xdr:colOff>
      <xdr:row>80</xdr:row>
      <xdr:rowOff>0</xdr:rowOff>
    </xdr:from>
    <xdr:to>
      <xdr:col>1</xdr:col>
      <xdr:colOff>819150</xdr:colOff>
      <xdr:row>81</xdr:row>
      <xdr:rowOff>104775</xdr:rowOff>
    </xdr:to>
    <xdr:pic>
      <xdr:nvPicPr>
        <xdr:cNvPr id="6" name="รูปภาพ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4219575"/>
          <a:ext cx="6572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487680</xdr:colOff>
      <xdr:row>20</xdr:row>
      <xdr:rowOff>142240</xdr:rowOff>
    </xdr:from>
    <xdr:to>
      <xdr:col>2</xdr:col>
      <xdr:colOff>2286000</xdr:colOff>
      <xdr:row>23</xdr:row>
      <xdr:rowOff>95970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257B16D-AD4C-E82A-4D71-97CB088CE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3360" y="5425440"/>
          <a:ext cx="1798320" cy="74621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508000</xdr:colOff>
      <xdr:row>47</xdr:row>
      <xdr:rowOff>142240</xdr:rowOff>
    </xdr:from>
    <xdr:to>
      <xdr:col>2</xdr:col>
      <xdr:colOff>2306320</xdr:colOff>
      <xdr:row>50</xdr:row>
      <xdr:rowOff>95970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ABD8F5C7-0633-438D-9001-52D1C9CF3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3680" y="12618720"/>
          <a:ext cx="1798320" cy="746210"/>
        </a:xfrm>
        <a:prstGeom prst="rect">
          <a:avLst/>
        </a:prstGeom>
      </xdr:spPr>
    </xdr:pic>
    <xdr:clientData/>
  </xdr:twoCellAnchor>
  <xdr:twoCellAnchor editAs="oneCell">
    <xdr:from>
      <xdr:col>2</xdr:col>
      <xdr:colOff>497840</xdr:colOff>
      <xdr:row>79</xdr:row>
      <xdr:rowOff>142240</xdr:rowOff>
    </xdr:from>
    <xdr:to>
      <xdr:col>2</xdr:col>
      <xdr:colOff>2296160</xdr:colOff>
      <xdr:row>82</xdr:row>
      <xdr:rowOff>95970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B6DED66B-66F6-4453-9756-DCD514DFB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3520" y="21447760"/>
          <a:ext cx="1798320" cy="746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3"/>
  <sheetViews>
    <sheetView tabSelected="1" view="pageBreakPreview" zoomScale="75" zoomScaleNormal="75" zoomScaleSheetLayoutView="75" workbookViewId="0">
      <selection activeCell="I80" sqref="I80"/>
    </sheetView>
  </sheetViews>
  <sheetFormatPr defaultColWidth="9" defaultRowHeight="21" x14ac:dyDescent="0.4"/>
  <cols>
    <col min="1" max="1" width="8.19921875" style="2" customWidth="1"/>
    <col min="2" max="2" width="71.5" style="2" customWidth="1"/>
    <col min="3" max="3" width="35.09765625" style="2" customWidth="1"/>
    <col min="4" max="4" width="14" style="25" customWidth="1"/>
    <col min="5" max="5" width="12.3984375" style="2" customWidth="1"/>
    <col min="6" max="6" width="9" style="15"/>
    <col min="7" max="7" width="11.59765625" style="2" customWidth="1"/>
    <col min="8" max="16384" width="9" style="2"/>
  </cols>
  <sheetData>
    <row r="1" spans="1:7" s="1" customFormat="1" x14ac:dyDescent="0.4">
      <c r="A1" s="40" t="s">
        <v>11</v>
      </c>
      <c r="B1" s="40"/>
      <c r="C1" s="40"/>
      <c r="D1" s="40"/>
      <c r="E1" s="40"/>
      <c r="F1" s="40"/>
      <c r="G1" s="40"/>
    </row>
    <row r="2" spans="1:7" s="1" customFormat="1" x14ac:dyDescent="0.4">
      <c r="A2" s="40" t="s">
        <v>54</v>
      </c>
      <c r="B2" s="40"/>
      <c r="C2" s="40"/>
      <c r="D2" s="40"/>
      <c r="E2" s="40"/>
      <c r="F2" s="40"/>
      <c r="G2" s="40"/>
    </row>
    <row r="3" spans="1:7" s="1" customFormat="1" x14ac:dyDescent="0.4">
      <c r="A3" s="40" t="s">
        <v>12</v>
      </c>
      <c r="B3" s="40"/>
      <c r="C3" s="40"/>
      <c r="D3" s="40"/>
      <c r="E3" s="40"/>
      <c r="F3" s="40"/>
      <c r="G3" s="40"/>
    </row>
    <row r="4" spans="1:7" s="1" customFormat="1" x14ac:dyDescent="0.4">
      <c r="A4" s="39" t="s">
        <v>65</v>
      </c>
      <c r="B4" s="39"/>
      <c r="C4" s="39"/>
      <c r="D4" s="39"/>
      <c r="E4" s="39"/>
      <c r="F4" s="39"/>
      <c r="G4" s="39"/>
    </row>
    <row r="5" spans="1:7" s="1" customFormat="1" x14ac:dyDescent="0.4">
      <c r="A5" s="5"/>
      <c r="B5" s="5" t="s">
        <v>13</v>
      </c>
      <c r="C5" s="5" t="s">
        <v>1</v>
      </c>
      <c r="D5" s="22"/>
      <c r="E5" s="5"/>
      <c r="F5" s="32" t="s">
        <v>4</v>
      </c>
      <c r="G5" s="5" t="s">
        <v>6</v>
      </c>
    </row>
    <row r="6" spans="1:7" s="1" customFormat="1" x14ac:dyDescent="0.4">
      <c r="A6" s="6" t="s">
        <v>0</v>
      </c>
      <c r="B6" s="6"/>
      <c r="C6" s="6" t="s">
        <v>14</v>
      </c>
      <c r="D6" s="23" t="s">
        <v>2</v>
      </c>
      <c r="E6" s="6" t="s">
        <v>3</v>
      </c>
      <c r="F6" s="33" t="s">
        <v>5</v>
      </c>
      <c r="G6" s="6" t="s">
        <v>7</v>
      </c>
    </row>
    <row r="7" spans="1:7" s="1" customFormat="1" x14ac:dyDescent="0.4">
      <c r="A7" s="7"/>
      <c r="B7" s="7"/>
      <c r="C7" s="7"/>
      <c r="D7" s="24"/>
      <c r="E7" s="7"/>
      <c r="F7" s="34"/>
      <c r="G7" s="7" t="s">
        <v>8</v>
      </c>
    </row>
    <row r="8" spans="1:7" x14ac:dyDescent="0.4">
      <c r="A8" s="4">
        <v>1</v>
      </c>
      <c r="B8" s="3" t="s">
        <v>15</v>
      </c>
      <c r="C8" s="3" t="s">
        <v>55</v>
      </c>
      <c r="D8" s="11"/>
      <c r="E8" s="11"/>
      <c r="F8" s="10"/>
      <c r="G8" s="4" t="s">
        <v>10</v>
      </c>
    </row>
    <row r="9" spans="1:7" x14ac:dyDescent="0.4">
      <c r="A9" s="4"/>
      <c r="B9" s="3"/>
      <c r="C9" s="3" t="s">
        <v>16</v>
      </c>
      <c r="D9" s="11">
        <v>4280</v>
      </c>
      <c r="E9" s="11">
        <v>4280</v>
      </c>
      <c r="F9" s="10">
        <f>+E9*100/D9</f>
        <v>100</v>
      </c>
      <c r="G9" s="3"/>
    </row>
    <row r="10" spans="1:7" x14ac:dyDescent="0.4">
      <c r="A10" s="4"/>
      <c r="B10" s="3"/>
      <c r="C10" s="3" t="s">
        <v>17</v>
      </c>
      <c r="D10" s="11"/>
      <c r="E10" s="11"/>
      <c r="F10" s="10"/>
      <c r="G10" s="3"/>
    </row>
    <row r="11" spans="1:7" x14ac:dyDescent="0.4">
      <c r="A11" s="4"/>
      <c r="B11" s="3"/>
      <c r="C11" s="3" t="s">
        <v>18</v>
      </c>
      <c r="D11" s="11"/>
      <c r="E11" s="11"/>
      <c r="F11" s="10"/>
      <c r="G11" s="3"/>
    </row>
    <row r="12" spans="1:7" x14ac:dyDescent="0.4">
      <c r="A12" s="4"/>
      <c r="B12" s="3"/>
      <c r="C12" s="3"/>
      <c r="D12" s="11"/>
      <c r="E12" s="11"/>
      <c r="F12" s="10"/>
      <c r="G12" s="3"/>
    </row>
    <row r="13" spans="1:7" x14ac:dyDescent="0.4">
      <c r="A13" s="4">
        <v>2</v>
      </c>
      <c r="B13" s="3" t="s">
        <v>19</v>
      </c>
      <c r="C13" s="3" t="s">
        <v>56</v>
      </c>
      <c r="D13" s="11">
        <v>10000</v>
      </c>
      <c r="E13" s="11">
        <v>10000</v>
      </c>
      <c r="F13" s="10">
        <f>+E13*100/D13</f>
        <v>100</v>
      </c>
      <c r="G13" s="3" t="s">
        <v>10</v>
      </c>
    </row>
    <row r="14" spans="1:7" x14ac:dyDescent="0.4">
      <c r="A14" s="4"/>
      <c r="B14" s="3" t="s">
        <v>20</v>
      </c>
      <c r="C14" s="3" t="s">
        <v>57</v>
      </c>
      <c r="D14" s="11"/>
      <c r="E14" s="11"/>
      <c r="F14" s="10"/>
      <c r="G14" s="3"/>
    </row>
    <row r="15" spans="1:7" x14ac:dyDescent="0.4">
      <c r="A15" s="4"/>
      <c r="B15" s="3" t="s">
        <v>21</v>
      </c>
      <c r="C15" s="3" t="s">
        <v>58</v>
      </c>
      <c r="D15" s="11"/>
      <c r="E15" s="11"/>
      <c r="F15" s="10"/>
      <c r="G15" s="3"/>
    </row>
    <row r="16" spans="1:7" x14ac:dyDescent="0.4">
      <c r="A16" s="4"/>
      <c r="B16" s="3" t="s">
        <v>22</v>
      </c>
      <c r="C16" s="3" t="s">
        <v>59</v>
      </c>
      <c r="D16" s="11"/>
      <c r="E16" s="11"/>
      <c r="F16" s="10"/>
      <c r="G16" s="3"/>
    </row>
    <row r="17" spans="1:7" x14ac:dyDescent="0.4">
      <c r="A17" s="4"/>
      <c r="B17" s="3"/>
      <c r="C17" s="3" t="s">
        <v>60</v>
      </c>
      <c r="D17" s="11"/>
      <c r="E17" s="11"/>
      <c r="F17" s="10"/>
      <c r="G17" s="3"/>
    </row>
    <row r="18" spans="1:7" x14ac:dyDescent="0.4">
      <c r="A18" s="4"/>
      <c r="B18" s="3"/>
      <c r="C18" s="3" t="s">
        <v>61</v>
      </c>
      <c r="D18" s="11"/>
      <c r="E18" s="11"/>
      <c r="F18" s="10"/>
      <c r="G18" s="3"/>
    </row>
    <row r="19" spans="1:7" x14ac:dyDescent="0.4">
      <c r="A19" s="8"/>
      <c r="B19" s="9" t="s">
        <v>45</v>
      </c>
      <c r="C19" s="8"/>
      <c r="D19" s="14">
        <f>SUM(D9:D18)</f>
        <v>14280</v>
      </c>
      <c r="E19" s="14">
        <f t="shared" ref="E19" si="0">SUM(E9:E18)</f>
        <v>14280</v>
      </c>
      <c r="F19" s="21">
        <f>+E19*100/D19</f>
        <v>100</v>
      </c>
      <c r="G19" s="8"/>
    </row>
    <row r="21" spans="1:7" x14ac:dyDescent="0.4">
      <c r="C21" s="41" t="s">
        <v>66</v>
      </c>
    </row>
    <row r="23" spans="1:7" x14ac:dyDescent="0.4">
      <c r="C23" s="2" t="s">
        <v>67</v>
      </c>
    </row>
    <row r="24" spans="1:7" x14ac:dyDescent="0.4">
      <c r="C24" s="41" t="s">
        <v>68</v>
      </c>
    </row>
    <row r="25" spans="1:7" x14ac:dyDescent="0.4">
      <c r="A25" s="40" t="s">
        <v>11</v>
      </c>
      <c r="B25" s="40"/>
      <c r="C25" s="40"/>
      <c r="D25" s="40"/>
      <c r="E25" s="40"/>
      <c r="F25" s="40"/>
      <c r="G25" s="40"/>
    </row>
    <row r="26" spans="1:7" s="1" customFormat="1" x14ac:dyDescent="0.4">
      <c r="A26" s="40" t="s">
        <v>54</v>
      </c>
      <c r="B26" s="40"/>
      <c r="C26" s="40"/>
      <c r="D26" s="40"/>
      <c r="E26" s="40"/>
      <c r="F26" s="40"/>
      <c r="G26" s="40"/>
    </row>
    <row r="27" spans="1:7" x14ac:dyDescent="0.4">
      <c r="A27" s="40" t="s">
        <v>12</v>
      </c>
      <c r="B27" s="40"/>
      <c r="C27" s="40"/>
      <c r="D27" s="40"/>
      <c r="E27" s="40"/>
      <c r="F27" s="40"/>
      <c r="G27" s="40"/>
    </row>
    <row r="28" spans="1:7" s="1" customFormat="1" x14ac:dyDescent="0.4">
      <c r="A28" s="39" t="s">
        <v>65</v>
      </c>
      <c r="B28" s="39"/>
      <c r="C28" s="39"/>
      <c r="D28" s="39"/>
      <c r="E28" s="39"/>
      <c r="F28" s="39"/>
      <c r="G28" s="39"/>
    </row>
    <row r="29" spans="1:7" x14ac:dyDescent="0.4">
      <c r="A29" s="5"/>
      <c r="B29" s="5" t="s">
        <v>13</v>
      </c>
      <c r="C29" s="5" t="s">
        <v>1</v>
      </c>
      <c r="D29" s="22"/>
      <c r="E29" s="5"/>
      <c r="F29" s="32" t="s">
        <v>4</v>
      </c>
      <c r="G29" s="5" t="s">
        <v>6</v>
      </c>
    </row>
    <row r="30" spans="1:7" x14ac:dyDescent="0.4">
      <c r="A30" s="6" t="s">
        <v>0</v>
      </c>
      <c r="B30" s="6"/>
      <c r="C30" s="6" t="s">
        <v>14</v>
      </c>
      <c r="D30" s="23" t="s">
        <v>2</v>
      </c>
      <c r="E30" s="6" t="s">
        <v>3</v>
      </c>
      <c r="F30" s="33" t="s">
        <v>5</v>
      </c>
      <c r="G30" s="6" t="s">
        <v>7</v>
      </c>
    </row>
    <row r="31" spans="1:7" x14ac:dyDescent="0.4">
      <c r="A31" s="7"/>
      <c r="B31" s="7"/>
      <c r="C31" s="7"/>
      <c r="D31" s="24"/>
      <c r="E31" s="7"/>
      <c r="F31" s="34"/>
      <c r="G31" s="7" t="s">
        <v>8</v>
      </c>
    </row>
    <row r="32" spans="1:7" x14ac:dyDescent="0.4">
      <c r="A32" s="20"/>
      <c r="B32" s="20" t="s">
        <v>46</v>
      </c>
      <c r="C32" s="20"/>
      <c r="D32" s="26">
        <f>D19</f>
        <v>14280</v>
      </c>
      <c r="E32" s="27">
        <f>E19</f>
        <v>14280</v>
      </c>
      <c r="F32" s="28">
        <f>+E32*100/D32</f>
        <v>100</v>
      </c>
      <c r="G32" s="20"/>
    </row>
    <row r="33" spans="1:10" x14ac:dyDescent="0.4">
      <c r="A33" s="4">
        <v>3</v>
      </c>
      <c r="B33" s="3" t="s">
        <v>23</v>
      </c>
      <c r="C33" s="3" t="s">
        <v>24</v>
      </c>
      <c r="D33" s="11">
        <v>2650</v>
      </c>
      <c r="E33" s="11">
        <v>2650</v>
      </c>
      <c r="F33" s="10">
        <f>+E33*100/D33</f>
        <v>100</v>
      </c>
      <c r="G33" s="4" t="s">
        <v>10</v>
      </c>
    </row>
    <row r="34" spans="1:10" x14ac:dyDescent="0.4">
      <c r="A34" s="4"/>
      <c r="B34" s="3" t="s">
        <v>25</v>
      </c>
      <c r="C34" s="3" t="s">
        <v>26</v>
      </c>
      <c r="D34" s="11"/>
      <c r="E34" s="3"/>
      <c r="F34" s="10"/>
      <c r="G34" s="3"/>
    </row>
    <row r="35" spans="1:10" x14ac:dyDescent="0.4">
      <c r="A35" s="4"/>
      <c r="B35" s="3"/>
      <c r="C35" s="3" t="s">
        <v>27</v>
      </c>
      <c r="D35" s="11"/>
      <c r="E35" s="3"/>
      <c r="F35" s="10"/>
      <c r="G35" s="3"/>
    </row>
    <row r="36" spans="1:10" x14ac:dyDescent="0.4">
      <c r="A36" s="4"/>
      <c r="B36" s="3"/>
      <c r="C36" s="3" t="s">
        <v>28</v>
      </c>
      <c r="D36" s="11"/>
      <c r="E36" s="3"/>
      <c r="F36" s="10"/>
      <c r="G36" s="3"/>
    </row>
    <row r="37" spans="1:10" x14ac:dyDescent="0.4">
      <c r="A37" s="4"/>
      <c r="B37" s="3"/>
      <c r="C37" s="3" t="s">
        <v>29</v>
      </c>
      <c r="D37" s="11"/>
      <c r="E37" s="11"/>
      <c r="F37" s="10"/>
      <c r="G37" s="4"/>
    </row>
    <row r="38" spans="1:10" x14ac:dyDescent="0.4">
      <c r="A38" s="4"/>
      <c r="B38" s="3"/>
      <c r="C38" s="3"/>
      <c r="D38" s="11"/>
      <c r="E38" s="3"/>
      <c r="F38" s="10"/>
      <c r="G38" s="3"/>
    </row>
    <row r="39" spans="1:10" x14ac:dyDescent="0.4">
      <c r="A39" s="4">
        <v>4</v>
      </c>
      <c r="B39" s="3" t="s">
        <v>30</v>
      </c>
      <c r="C39" s="3" t="s">
        <v>31</v>
      </c>
      <c r="D39" s="11">
        <v>1300</v>
      </c>
      <c r="E39" s="11">
        <v>1300</v>
      </c>
      <c r="F39" s="10">
        <f>SUM(E39*100/D39)</f>
        <v>100</v>
      </c>
      <c r="G39" s="4" t="s">
        <v>10</v>
      </c>
    </row>
    <row r="40" spans="1:10" x14ac:dyDescent="0.4">
      <c r="A40" s="4"/>
      <c r="B40" s="3"/>
      <c r="C40" s="3" t="s">
        <v>32</v>
      </c>
      <c r="D40" s="11"/>
      <c r="E40" s="11"/>
      <c r="F40" s="10"/>
      <c r="G40" s="11"/>
      <c r="H40" s="12"/>
    </row>
    <row r="41" spans="1:10" x14ac:dyDescent="0.4">
      <c r="A41" s="4"/>
      <c r="B41" s="3"/>
      <c r="C41" s="3" t="s">
        <v>33</v>
      </c>
      <c r="D41" s="11"/>
      <c r="E41" s="11"/>
      <c r="F41" s="10"/>
      <c r="G41" s="11"/>
      <c r="H41" s="12"/>
    </row>
    <row r="42" spans="1:10" ht="23.4" x14ac:dyDescent="0.6">
      <c r="A42" s="16"/>
      <c r="B42" s="17"/>
      <c r="C42" s="17"/>
      <c r="D42" s="11"/>
      <c r="E42" s="11"/>
      <c r="F42" s="10"/>
      <c r="G42" s="4"/>
      <c r="H42" s="12"/>
    </row>
    <row r="43" spans="1:10" ht="23.4" x14ac:dyDescent="0.6">
      <c r="A43" s="16"/>
      <c r="B43" s="17"/>
      <c r="C43" s="17"/>
      <c r="D43" s="11"/>
      <c r="E43" s="11"/>
      <c r="F43" s="10"/>
      <c r="G43" s="11"/>
      <c r="H43" s="12"/>
    </row>
    <row r="44" spans="1:10" x14ac:dyDescent="0.4">
      <c r="A44" s="3"/>
      <c r="B44" s="3"/>
      <c r="C44" s="11"/>
      <c r="D44" s="11"/>
      <c r="E44" s="11"/>
      <c r="F44" s="10"/>
      <c r="G44" s="11"/>
      <c r="H44" s="12"/>
    </row>
    <row r="45" spans="1:10" x14ac:dyDescent="0.4">
      <c r="A45" s="3"/>
      <c r="B45" s="3"/>
      <c r="C45" s="3"/>
      <c r="D45" s="11"/>
      <c r="E45" s="3"/>
      <c r="F45" s="10"/>
      <c r="G45" s="3"/>
    </row>
    <row r="46" spans="1:10" x14ac:dyDescent="0.4">
      <c r="A46" s="8"/>
      <c r="B46" s="9" t="s">
        <v>45</v>
      </c>
      <c r="C46" s="8"/>
      <c r="D46" s="14">
        <f>SUM(D33:D45)</f>
        <v>3950</v>
      </c>
      <c r="E46" s="13">
        <f>SUM(E33:E45)</f>
        <v>3950</v>
      </c>
      <c r="F46" s="21">
        <f>+E46*100/D46</f>
        <v>100</v>
      </c>
      <c r="G46" s="8"/>
      <c r="I46" s="12"/>
      <c r="J46" s="12"/>
    </row>
    <row r="47" spans="1:10" x14ac:dyDescent="0.4">
      <c r="A47" s="42"/>
      <c r="B47" s="43"/>
      <c r="C47" s="42"/>
      <c r="D47" s="44"/>
      <c r="E47" s="45"/>
      <c r="F47" s="46"/>
      <c r="G47" s="42"/>
      <c r="I47" s="12"/>
      <c r="J47" s="12"/>
    </row>
    <row r="48" spans="1:10" x14ac:dyDescent="0.4">
      <c r="A48" s="42"/>
      <c r="B48" s="43"/>
      <c r="C48" s="41" t="s">
        <v>66</v>
      </c>
      <c r="D48" s="44"/>
      <c r="E48" s="45"/>
      <c r="F48" s="46"/>
      <c r="G48" s="42"/>
      <c r="I48" s="12"/>
      <c r="J48" s="12"/>
    </row>
    <row r="49" spans="1:10" x14ac:dyDescent="0.4">
      <c r="A49" s="42"/>
      <c r="B49" s="43"/>
      <c r="D49" s="44"/>
      <c r="E49" s="45"/>
      <c r="F49" s="46"/>
      <c r="G49" s="42"/>
      <c r="I49" s="12"/>
      <c r="J49" s="12"/>
    </row>
    <row r="50" spans="1:10" x14ac:dyDescent="0.4">
      <c r="A50" s="42"/>
      <c r="B50" s="43"/>
      <c r="C50" s="2" t="s">
        <v>67</v>
      </c>
      <c r="D50" s="44"/>
      <c r="E50" s="45"/>
      <c r="F50" s="46"/>
      <c r="G50" s="42"/>
      <c r="I50" s="12"/>
      <c r="J50" s="12"/>
    </row>
    <row r="51" spans="1:10" x14ac:dyDescent="0.4">
      <c r="A51" s="42"/>
      <c r="B51" s="43"/>
      <c r="C51" s="41" t="s">
        <v>68</v>
      </c>
      <c r="D51" s="44"/>
      <c r="E51" s="45"/>
      <c r="F51" s="46"/>
      <c r="G51" s="42"/>
      <c r="I51" s="12"/>
      <c r="J51" s="12"/>
    </row>
    <row r="52" spans="1:10" x14ac:dyDescent="0.4">
      <c r="A52" s="40" t="s">
        <v>11</v>
      </c>
      <c r="B52" s="40"/>
      <c r="C52" s="40"/>
      <c r="D52" s="40"/>
      <c r="E52" s="40"/>
      <c r="F52" s="40"/>
      <c r="G52" s="40"/>
    </row>
    <row r="53" spans="1:10" s="1" customFormat="1" x14ac:dyDescent="0.4">
      <c r="A53" s="40" t="s">
        <v>54</v>
      </c>
      <c r="B53" s="40"/>
      <c r="C53" s="40"/>
      <c r="D53" s="40"/>
      <c r="E53" s="40"/>
      <c r="F53" s="40"/>
      <c r="G53" s="40"/>
    </row>
    <row r="54" spans="1:10" x14ac:dyDescent="0.4">
      <c r="A54" s="40" t="s">
        <v>12</v>
      </c>
      <c r="B54" s="40"/>
      <c r="C54" s="40"/>
      <c r="D54" s="40"/>
      <c r="E54" s="40"/>
      <c r="F54" s="40"/>
      <c r="G54" s="40"/>
    </row>
    <row r="55" spans="1:10" s="1" customFormat="1" x14ac:dyDescent="0.4">
      <c r="A55" s="39" t="s">
        <v>65</v>
      </c>
      <c r="B55" s="39"/>
      <c r="C55" s="39"/>
      <c r="D55" s="39"/>
      <c r="E55" s="39"/>
      <c r="F55" s="39"/>
      <c r="G55" s="39"/>
    </row>
    <row r="56" spans="1:10" x14ac:dyDescent="0.4">
      <c r="A56" s="5"/>
      <c r="B56" s="5" t="s">
        <v>13</v>
      </c>
      <c r="C56" s="5" t="s">
        <v>1</v>
      </c>
      <c r="D56" s="22"/>
      <c r="E56" s="5"/>
      <c r="F56" s="32" t="s">
        <v>4</v>
      </c>
      <c r="G56" s="5" t="s">
        <v>6</v>
      </c>
    </row>
    <row r="57" spans="1:10" x14ac:dyDescent="0.4">
      <c r="A57" s="6" t="s">
        <v>0</v>
      </c>
      <c r="B57" s="6"/>
      <c r="C57" s="6" t="s">
        <v>14</v>
      </c>
      <c r="D57" s="23" t="s">
        <v>2</v>
      </c>
      <c r="E57" s="6" t="s">
        <v>3</v>
      </c>
      <c r="F57" s="33" t="s">
        <v>5</v>
      </c>
      <c r="G57" s="6" t="s">
        <v>7</v>
      </c>
    </row>
    <row r="58" spans="1:10" x14ac:dyDescent="0.4">
      <c r="A58" s="7"/>
      <c r="B58" s="7"/>
      <c r="C58" s="7"/>
      <c r="D58" s="24"/>
      <c r="E58" s="7"/>
      <c r="F58" s="34"/>
      <c r="G58" s="7" t="s">
        <v>8</v>
      </c>
    </row>
    <row r="59" spans="1:10" x14ac:dyDescent="0.4">
      <c r="A59" s="20"/>
      <c r="B59" s="20" t="s">
        <v>46</v>
      </c>
      <c r="C59" s="20"/>
      <c r="D59" s="26">
        <f>D46</f>
        <v>3950</v>
      </c>
      <c r="E59" s="27">
        <f>E46</f>
        <v>3950</v>
      </c>
      <c r="F59" s="28">
        <f>+E59*100/D59</f>
        <v>100</v>
      </c>
      <c r="G59" s="20"/>
    </row>
    <row r="60" spans="1:10" x14ac:dyDescent="0.4">
      <c r="A60" s="4">
        <v>6</v>
      </c>
      <c r="B60" s="3" t="s">
        <v>62</v>
      </c>
      <c r="C60" s="3" t="s">
        <v>63</v>
      </c>
      <c r="D60" s="11">
        <v>72000</v>
      </c>
      <c r="E60" s="29">
        <v>72000</v>
      </c>
      <c r="F60" s="29">
        <f>+E60*100/D60</f>
        <v>100</v>
      </c>
      <c r="G60" s="4" t="s">
        <v>10</v>
      </c>
    </row>
    <row r="61" spans="1:10" x14ac:dyDescent="0.4">
      <c r="A61" s="4"/>
      <c r="B61" s="3"/>
      <c r="C61" s="3" t="s">
        <v>64</v>
      </c>
      <c r="D61" s="11"/>
      <c r="E61" s="11"/>
      <c r="F61" s="10"/>
      <c r="G61" s="3"/>
    </row>
    <row r="62" spans="1:10" ht="22.2" x14ac:dyDescent="0.5">
      <c r="A62" s="3"/>
      <c r="B62" s="18" t="s">
        <v>47</v>
      </c>
      <c r="C62" s="3"/>
      <c r="D62" s="35">
        <v>259000</v>
      </c>
      <c r="E62" s="11">
        <v>259000</v>
      </c>
      <c r="F62" s="10">
        <f>+E62*100/D62</f>
        <v>100</v>
      </c>
      <c r="G62" s="3" t="s">
        <v>10</v>
      </c>
    </row>
    <row r="63" spans="1:10" ht="22.2" x14ac:dyDescent="0.5">
      <c r="A63" s="3"/>
      <c r="B63" s="18" t="s">
        <v>34</v>
      </c>
      <c r="C63" s="3"/>
      <c r="D63" s="35">
        <v>37740</v>
      </c>
      <c r="E63" s="11">
        <v>37740</v>
      </c>
      <c r="F63" s="10">
        <f>+E63*100/D63</f>
        <v>100</v>
      </c>
      <c r="G63" s="3" t="s">
        <v>10</v>
      </c>
    </row>
    <row r="64" spans="1:10" ht="22.2" x14ac:dyDescent="0.5">
      <c r="A64" s="3"/>
      <c r="B64" s="18" t="s">
        <v>35</v>
      </c>
      <c r="C64" s="3"/>
      <c r="D64" s="36">
        <v>15000</v>
      </c>
      <c r="E64" s="11">
        <v>15000</v>
      </c>
      <c r="F64" s="10">
        <f t="shared" ref="F64:F69" si="1">+E64*100/D64</f>
        <v>100</v>
      </c>
      <c r="G64" s="3" t="s">
        <v>10</v>
      </c>
    </row>
    <row r="65" spans="1:7" ht="22.2" x14ac:dyDescent="0.5">
      <c r="A65" s="3"/>
      <c r="B65" s="18" t="s">
        <v>36</v>
      </c>
      <c r="C65" s="3"/>
      <c r="D65" s="35">
        <v>13400</v>
      </c>
      <c r="E65" s="11">
        <v>13400</v>
      </c>
      <c r="F65" s="10">
        <f t="shared" si="1"/>
        <v>100</v>
      </c>
      <c r="G65" s="3" t="s">
        <v>10</v>
      </c>
    </row>
    <row r="66" spans="1:7" ht="22.2" x14ac:dyDescent="0.5">
      <c r="A66" s="3"/>
      <c r="B66" s="18" t="s">
        <v>37</v>
      </c>
      <c r="C66" s="3"/>
      <c r="D66" s="35">
        <v>14900</v>
      </c>
      <c r="E66" s="11">
        <v>14900</v>
      </c>
      <c r="F66" s="10">
        <f t="shared" si="1"/>
        <v>100</v>
      </c>
      <c r="G66" s="3" t="s">
        <v>10</v>
      </c>
    </row>
    <row r="67" spans="1:7" ht="22.2" x14ac:dyDescent="0.5">
      <c r="A67" s="3"/>
      <c r="B67" s="18" t="s">
        <v>38</v>
      </c>
      <c r="C67" s="3"/>
      <c r="D67" s="35">
        <v>2600</v>
      </c>
      <c r="E67" s="11">
        <v>2600</v>
      </c>
      <c r="F67" s="10">
        <f t="shared" si="1"/>
        <v>100</v>
      </c>
      <c r="G67" s="3" t="s">
        <v>10</v>
      </c>
    </row>
    <row r="68" spans="1:7" ht="22.2" x14ac:dyDescent="0.5">
      <c r="A68" s="3"/>
      <c r="B68" s="18" t="s">
        <v>39</v>
      </c>
      <c r="C68" s="3"/>
      <c r="D68" s="35">
        <v>1900</v>
      </c>
      <c r="E68" s="11">
        <v>1900</v>
      </c>
      <c r="F68" s="10">
        <f t="shared" si="1"/>
        <v>100</v>
      </c>
      <c r="G68" s="3" t="s">
        <v>10</v>
      </c>
    </row>
    <row r="69" spans="1:7" ht="22.2" x14ac:dyDescent="0.5">
      <c r="A69" s="3"/>
      <c r="B69" s="18" t="s">
        <v>40</v>
      </c>
      <c r="C69" s="3"/>
      <c r="D69" s="35">
        <v>483650</v>
      </c>
      <c r="E69" s="11">
        <v>483650</v>
      </c>
      <c r="F69" s="10">
        <f t="shared" si="1"/>
        <v>100</v>
      </c>
      <c r="G69" s="3" t="s">
        <v>10</v>
      </c>
    </row>
    <row r="70" spans="1:7" ht="22.2" x14ac:dyDescent="0.5">
      <c r="A70" s="3"/>
      <c r="B70" s="18" t="s">
        <v>41</v>
      </c>
      <c r="C70" s="3"/>
      <c r="D70" s="11"/>
      <c r="E70" s="11"/>
      <c r="F70" s="10"/>
      <c r="G70" s="3"/>
    </row>
    <row r="71" spans="1:7" ht="22.2" x14ac:dyDescent="0.5">
      <c r="A71" s="3"/>
      <c r="B71" s="18" t="s">
        <v>9</v>
      </c>
      <c r="C71" s="3"/>
      <c r="D71" s="11"/>
      <c r="E71" s="11"/>
      <c r="F71" s="10"/>
      <c r="G71" s="3"/>
    </row>
    <row r="72" spans="1:7" ht="22.2" x14ac:dyDescent="0.5">
      <c r="A72" s="3"/>
      <c r="B72" s="19" t="s">
        <v>48</v>
      </c>
      <c r="C72" s="3" t="s">
        <v>52</v>
      </c>
      <c r="D72" s="11"/>
      <c r="E72" s="11"/>
      <c r="F72" s="10"/>
      <c r="G72" s="3"/>
    </row>
    <row r="73" spans="1:7" ht="23.4" x14ac:dyDescent="0.5">
      <c r="A73" s="3"/>
      <c r="B73" s="18" t="s">
        <v>42</v>
      </c>
      <c r="C73" s="30"/>
      <c r="D73" s="35"/>
      <c r="E73" s="29"/>
      <c r="F73" s="29"/>
      <c r="G73" s="3"/>
    </row>
    <row r="74" spans="1:7" ht="23.4" x14ac:dyDescent="0.5">
      <c r="A74" s="3"/>
      <c r="B74" s="18" t="s">
        <v>43</v>
      </c>
      <c r="C74" s="30" t="s">
        <v>49</v>
      </c>
      <c r="D74" s="35">
        <v>1000</v>
      </c>
      <c r="E74" s="11">
        <v>1000</v>
      </c>
      <c r="F74" s="10">
        <f t="shared" ref="F74:F77" si="2">+E74*100/D74</f>
        <v>100</v>
      </c>
      <c r="G74" s="3" t="s">
        <v>10</v>
      </c>
    </row>
    <row r="75" spans="1:7" ht="23.4" x14ac:dyDescent="0.5">
      <c r="A75" s="3"/>
      <c r="B75" s="18" t="s">
        <v>44</v>
      </c>
      <c r="C75" s="30" t="s">
        <v>49</v>
      </c>
      <c r="D75" s="35">
        <v>37200</v>
      </c>
      <c r="E75" s="29">
        <v>37200</v>
      </c>
      <c r="F75" s="29">
        <f t="shared" si="2"/>
        <v>100</v>
      </c>
      <c r="G75" s="3" t="s">
        <v>10</v>
      </c>
    </row>
    <row r="76" spans="1:7" ht="23.4" x14ac:dyDescent="0.6">
      <c r="A76" s="3"/>
      <c r="B76" s="18" t="s">
        <v>51</v>
      </c>
      <c r="C76" s="31" t="s">
        <v>53</v>
      </c>
      <c r="D76" s="37">
        <v>93500</v>
      </c>
      <c r="E76" s="11">
        <v>93500</v>
      </c>
      <c r="F76" s="10">
        <f>+E76*100/D76</f>
        <v>100</v>
      </c>
      <c r="G76" s="3" t="s">
        <v>10</v>
      </c>
    </row>
    <row r="77" spans="1:7" ht="23.4" x14ac:dyDescent="0.5">
      <c r="A77" s="3"/>
      <c r="B77" s="18" t="s">
        <v>50</v>
      </c>
      <c r="C77" s="30" t="s">
        <v>49</v>
      </c>
      <c r="D77" s="38">
        <v>1800</v>
      </c>
      <c r="E77" s="11">
        <v>1800</v>
      </c>
      <c r="F77" s="10">
        <f t="shared" si="2"/>
        <v>100</v>
      </c>
      <c r="G77" s="3" t="s">
        <v>10</v>
      </c>
    </row>
    <row r="78" spans="1:7" x14ac:dyDescent="0.4">
      <c r="A78" s="8"/>
      <c r="B78" s="9" t="s">
        <v>45</v>
      </c>
      <c r="C78" s="8"/>
      <c r="D78" s="14">
        <f>SUM(D59:D77)</f>
        <v>1037640</v>
      </c>
      <c r="E78" s="13">
        <f>SUM(E59:E77)</f>
        <v>1037640</v>
      </c>
      <c r="F78" s="21">
        <f>+E78*100/D78</f>
        <v>100</v>
      </c>
      <c r="G78" s="8"/>
    </row>
    <row r="79" spans="1:7" x14ac:dyDescent="0.4">
      <c r="A79" s="42"/>
      <c r="B79" s="43"/>
      <c r="C79" s="42"/>
      <c r="D79" s="44"/>
      <c r="E79" s="45"/>
      <c r="F79" s="46"/>
      <c r="G79" s="42"/>
    </row>
    <row r="80" spans="1:7" x14ac:dyDescent="0.4">
      <c r="A80" s="42"/>
      <c r="B80" s="43"/>
      <c r="C80" s="41" t="s">
        <v>66</v>
      </c>
      <c r="D80" s="44"/>
      <c r="E80" s="45"/>
      <c r="F80" s="46"/>
      <c r="G80" s="42"/>
    </row>
    <row r="82" spans="3:3" x14ac:dyDescent="0.4">
      <c r="C82" s="2" t="s">
        <v>67</v>
      </c>
    </row>
    <row r="83" spans="3:3" x14ac:dyDescent="0.4">
      <c r="C83" s="41" t="s">
        <v>68</v>
      </c>
    </row>
  </sheetData>
  <mergeCells count="12">
    <mergeCell ref="A1:G1"/>
    <mergeCell ref="A2:G2"/>
    <mergeCell ref="A3:G3"/>
    <mergeCell ref="A25:G25"/>
    <mergeCell ref="A26:G26"/>
    <mergeCell ref="A4:G4"/>
    <mergeCell ref="A55:G55"/>
    <mergeCell ref="A52:G52"/>
    <mergeCell ref="A53:G53"/>
    <mergeCell ref="A54:G54"/>
    <mergeCell ref="A27:G27"/>
    <mergeCell ref="A28:G28"/>
  </mergeCells>
  <pageMargins left="0.51181102362204722" right="0.31496062992125984" top="0.74803149606299213" bottom="0.74803149606299213" header="0.31496062992125984" footer="0.31496062992125984"/>
  <pageSetup paperSize="9" scale="67" orientation="landscape" horizontalDpi="4294967293" verticalDpi="0" r:id="rId1"/>
  <rowBreaks count="2" manualBreakCount="2">
    <brk id="24" max="16383" man="1"/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O12 รายงานการใช้จ่ายงบประมาณ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Elitebook 840r G4</dc:creator>
  <cp:lastModifiedBy>ACER</cp:lastModifiedBy>
  <cp:lastPrinted>2025-07-02T10:26:59Z</cp:lastPrinted>
  <dcterms:created xsi:type="dcterms:W3CDTF">2024-03-30T06:16:41Z</dcterms:created>
  <dcterms:modified xsi:type="dcterms:W3CDTF">2025-07-03T14:11:21Z</dcterms:modified>
</cp:coreProperties>
</file>